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96" windowWidth="15336" windowHeight="4512" activeTab="0"/>
  </bookViews>
  <sheets>
    <sheet name="AZ-Blatt zum ausdrucken" sheetId="1" r:id="rId1"/>
  </sheets>
  <definedNames>
    <definedName name="_xlnm.Print_Area" localSheetId="0">'AZ-Blatt zum ausdrucken'!$A$1:$K$63</definedName>
  </definedNames>
  <calcPr fullCalcOnLoad="1"/>
</workbook>
</file>

<file path=xl/comments1.xml><?xml version="1.0" encoding="utf-8"?>
<comments xmlns="http://schemas.openxmlformats.org/spreadsheetml/2006/main">
  <authors>
    <author>Gutperle, Nicole</author>
    <author>Juelg, Juergen</author>
  </authors>
  <commentList>
    <comment ref="E54" authorId="0">
      <text>
        <r>
          <rPr>
            <sz val="9"/>
            <rFont val="Tahoma"/>
            <family val="2"/>
          </rPr>
          <t xml:space="preserve">hier ist die maximal übertragbare Stundenzahl (50% der Sollzeit) hinterlegt
</t>
        </r>
      </text>
    </comment>
    <comment ref="G54" authorId="1">
      <text>
        <r>
          <rPr>
            <sz val="9"/>
            <rFont val="Tahoma"/>
            <family val="2"/>
          </rPr>
          <t>Hier steht die Kappungsgrenze von 250 Stunden</t>
        </r>
      </text>
    </comment>
  </commentList>
</comments>
</file>

<file path=xl/sharedStrings.xml><?xml version="1.0" encoding="utf-8"?>
<sst xmlns="http://schemas.openxmlformats.org/spreadsheetml/2006/main" count="51" uniqueCount="41">
  <si>
    <t>Name:</t>
  </si>
  <si>
    <t>Vorname:</t>
  </si>
  <si>
    <t>Monat/Jahr:</t>
  </si>
  <si>
    <t>Wochentag</t>
  </si>
  <si>
    <t>reine
Arbeitszeit</t>
  </si>
  <si>
    <t>Die Richtigkeit der Eintragungen bestätigt:</t>
  </si>
  <si>
    <t>Datum</t>
  </si>
  <si>
    <t>der</t>
  </si>
  <si>
    <t>Vorgesetzte/r</t>
  </si>
  <si>
    <t>Kenntnis genommen und bestätigt</t>
  </si>
  <si>
    <t>Name</t>
  </si>
  <si>
    <t>Unterschrift der/des Vorgesetzten</t>
  </si>
  <si>
    <t>Unterschrift der studentischen / wissenschaftlichen Hilfskraft</t>
  </si>
  <si>
    <t>Arbeitszeit-
beginn
(hh:mm)</t>
  </si>
  <si>
    <t>Arbeitszeit-
ende
(hh:mm)</t>
  </si>
  <si>
    <t>Mittagspause/
Arbeitszeitunterbrechung (hh:mm)</t>
  </si>
  <si>
    <t>(hh:mm)</t>
  </si>
  <si>
    <t>Ruprecht-Karls-Universität Heidelberg</t>
  </si>
  <si>
    <t>Arbeitszeitblatt zur Erfassung der Arbeitsstunden von studentischen und wissenschaftlichen Hilfskräften</t>
  </si>
  <si>
    <t>Einrichtung, Abteilung:</t>
  </si>
  <si>
    <t>Arbeitszeitkonto</t>
  </si>
  <si>
    <t>Summe</t>
  </si>
  <si>
    <t>vom Vormonat</t>
  </si>
  <si>
    <t>maximale Plusstd.</t>
  </si>
  <si>
    <t>vertraglich</t>
  </si>
  <si>
    <t>festgelegte</t>
  </si>
  <si>
    <t>Stand: 01.01.2016
Universitätsverwaltung, Abt. 5.1</t>
  </si>
  <si>
    <r>
      <t xml:space="preserve">Gesamtanwesen-
heitszeit
</t>
    </r>
    <r>
      <rPr>
        <sz val="6"/>
        <rFont val="Times New Roman"/>
        <family val="1"/>
      </rPr>
      <t>(einschließlich
Mittagspause)</t>
    </r>
  </si>
  <si>
    <r>
      <t xml:space="preserve">Beginn </t>
    </r>
    <r>
      <rPr>
        <vertAlign val="superscript"/>
        <sz val="9"/>
        <rFont val="Times New Roman"/>
        <family val="1"/>
      </rPr>
      <t>1</t>
    </r>
  </si>
  <si>
    <r>
      <t xml:space="preserve">Urlaub/ krank/ Feiertag </t>
    </r>
    <r>
      <rPr>
        <vertAlign val="superscript"/>
        <sz val="9"/>
        <rFont val="Times New Roman"/>
        <family val="1"/>
      </rPr>
      <t>2</t>
    </r>
  </si>
  <si>
    <r>
      <t xml:space="preserve">Übertrag Plus </t>
    </r>
    <r>
      <rPr>
        <vertAlign val="superscript"/>
        <sz val="9"/>
        <rFont val="Times New Roman"/>
        <family val="1"/>
      </rPr>
      <t>3</t>
    </r>
  </si>
  <si>
    <r>
      <t xml:space="preserve">Übertrag Minus </t>
    </r>
    <r>
      <rPr>
        <vertAlign val="superscript"/>
        <sz val="9"/>
        <rFont val="Times New Roman"/>
        <family val="1"/>
      </rPr>
      <t>3</t>
    </r>
  </si>
  <si>
    <r>
      <t xml:space="preserve">monatl. Arbeitszeit </t>
    </r>
    <r>
      <rPr>
        <vertAlign val="superscript"/>
        <sz val="9"/>
        <rFont val="Times New Roman"/>
        <family val="1"/>
      </rPr>
      <t>4</t>
    </r>
  </si>
  <si>
    <r>
      <t xml:space="preserve">lfd Monat Plus </t>
    </r>
    <r>
      <rPr>
        <vertAlign val="superscript"/>
        <sz val="9"/>
        <rFont val="Times New Roman"/>
        <family val="1"/>
      </rPr>
      <t>5</t>
    </r>
  </si>
  <si>
    <r>
      <t xml:space="preserve">lfd Monat Minus </t>
    </r>
    <r>
      <rPr>
        <vertAlign val="superscript"/>
        <sz val="9"/>
        <rFont val="Times New Roman"/>
        <family val="1"/>
      </rPr>
      <t>6</t>
    </r>
  </si>
  <si>
    <r>
      <t xml:space="preserve">Ende </t>
    </r>
    <r>
      <rPr>
        <vertAlign val="superscript"/>
        <sz val="9"/>
        <rFont val="Times New Roman"/>
        <family val="1"/>
      </rPr>
      <t>1</t>
    </r>
  </si>
  <si>
    <r>
      <t xml:space="preserve">Dauer </t>
    </r>
    <r>
      <rPr>
        <vertAlign val="superscript"/>
        <sz val="9"/>
        <rFont val="Times New Roman"/>
        <family val="1"/>
      </rPr>
      <t>1</t>
    </r>
  </si>
  <si>
    <r>
      <t xml:space="preserve">Monatsstunden (hh:mm)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:</t>
    </r>
  </si>
  <si>
    <r>
      <t>Übertrag Minus</t>
    </r>
  </si>
  <si>
    <t>Übertrag Plus</t>
  </si>
  <si>
    <r>
      <t xml:space="preserve">in Folgemonat </t>
    </r>
    <r>
      <rPr>
        <vertAlign val="superscript"/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</si>
</sst>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h:mm"/>
    <numFmt numFmtId="174" formatCode="h:mm:ss"/>
    <numFmt numFmtId="175" formatCode="d/\ mmmm\ yyyy"/>
    <numFmt numFmtId="176" formatCode="\I\S\B\N\ #\-####\-####\-#"/>
    <numFmt numFmtId="177" formatCode="yyyy\-mm\-dd"/>
    <numFmt numFmtId="178" formatCode="d/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"/>
    <numFmt numFmtId="183" formatCode="0.00000000"/>
    <numFmt numFmtId="184" formatCode="mmmmm"/>
    <numFmt numFmtId="185" formatCode="[$€-2]\ #,##0.00_);[Red]\([$€-2]\ #,##0.00\)"/>
    <numFmt numFmtId="186" formatCode="[$-407]dddd\,\ d\.\ mmmm\ yyyy"/>
    <numFmt numFmtId="187" formatCode="[h]:mm"/>
    <numFmt numFmtId="188" formatCode="[$-F400]h:mm:ss\ AM/PM"/>
    <numFmt numFmtId="189" formatCode="h:mm;@"/>
    <numFmt numFmtId="190" formatCode="hh:mm;@"/>
    <numFmt numFmtId="191" formatCode="[hh]:mm"/>
    <numFmt numFmtId="192" formatCode="[hh]:mm:ss"/>
    <numFmt numFmtId="193" formatCode="[h]:mm:ss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9"/>
      <name val="Tahoma"/>
      <family val="2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Times New Roman"/>
      <family val="1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left" vertical="center" readingOrder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20" fontId="8" fillId="0" borderId="12" xfId="0" applyNumberFormat="1" applyFont="1" applyBorder="1" applyAlignment="1" applyProtection="1">
      <alignment horizontal="left" vertical="center"/>
      <protection/>
    </xf>
    <xf numFmtId="2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20" fontId="8" fillId="0" borderId="0" xfId="0" applyNumberFormat="1" applyFont="1" applyBorder="1" applyAlignment="1" applyProtection="1">
      <alignment horizontal="center" vertical="center"/>
      <protection/>
    </xf>
    <xf numFmtId="46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46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4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2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6" fontId="7" fillId="0" borderId="0" xfId="0" applyNumberFormat="1" applyFont="1" applyFill="1" applyBorder="1" applyAlignment="1" applyProtection="1">
      <alignment/>
      <protection/>
    </xf>
    <xf numFmtId="46" fontId="5" fillId="0" borderId="0" xfId="0" applyNumberFormat="1" applyFont="1" applyFill="1" applyBorder="1" applyAlignment="1" applyProtection="1">
      <alignment horizontal="right"/>
      <protection/>
    </xf>
    <xf numFmtId="46" fontId="5" fillId="0" borderId="0" xfId="0" applyNumberFormat="1" applyFont="1" applyFill="1" applyBorder="1" applyAlignment="1" applyProtection="1">
      <alignment/>
      <protection/>
    </xf>
    <xf numFmtId="46" fontId="5" fillId="0" borderId="0" xfId="0" applyNumberFormat="1" applyFont="1" applyFill="1" applyBorder="1" applyAlignment="1" applyProtection="1">
      <alignment horizontal="center"/>
      <protection/>
    </xf>
    <xf numFmtId="187" fontId="1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20" fontId="5" fillId="0" borderId="0" xfId="0" applyNumberFormat="1" applyFont="1" applyBorder="1" applyAlignment="1" applyProtection="1">
      <alignment horizontal="left" vertical="center"/>
      <protection/>
    </xf>
    <xf numFmtId="46" fontId="7" fillId="0" borderId="0" xfId="0" applyNumberFormat="1" applyFont="1" applyFill="1" applyBorder="1" applyAlignment="1" applyProtection="1">
      <alignment horizontal="center" vertical="center"/>
      <protection/>
    </xf>
    <xf numFmtId="46" fontId="5" fillId="0" borderId="0" xfId="0" applyNumberFormat="1" applyFont="1" applyFill="1" applyBorder="1" applyAlignment="1" applyProtection="1">
      <alignment horizontal="right" vertical="center"/>
      <protection/>
    </xf>
    <xf numFmtId="46" fontId="5" fillId="0" borderId="0" xfId="0" applyNumberFormat="1" applyFont="1" applyFill="1" applyBorder="1" applyAlignment="1" applyProtection="1">
      <alignment horizontal="center" vertical="center"/>
      <protection/>
    </xf>
    <xf numFmtId="46" fontId="13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46" fontId="5" fillId="0" borderId="0" xfId="0" applyNumberFormat="1" applyFont="1" applyFill="1" applyBorder="1" applyAlignment="1" applyProtection="1">
      <alignment vertical="center"/>
      <protection/>
    </xf>
    <xf numFmtId="20" fontId="5" fillId="0" borderId="15" xfId="0" applyNumberFormat="1" applyFont="1" applyFill="1" applyBorder="1" applyAlignment="1" applyProtection="1">
      <alignment horizontal="center" vertical="center"/>
      <protection/>
    </xf>
    <xf numFmtId="21" fontId="1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20" fontId="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20" fontId="7" fillId="0" borderId="15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46" fontId="11" fillId="0" borderId="0" xfId="0" applyNumberFormat="1" applyFont="1" applyFill="1" applyBorder="1" applyAlignment="1" applyProtection="1">
      <alignment horizontal="center" vertical="center"/>
      <protection locked="0"/>
    </xf>
    <xf numFmtId="46" fontId="57" fillId="33" borderId="0" xfId="0" applyNumberFormat="1" applyFont="1" applyFill="1" applyBorder="1" applyAlignment="1" applyProtection="1">
      <alignment horizontal="center" vertical="center"/>
      <protection locked="0"/>
    </xf>
    <xf numFmtId="46" fontId="57" fillId="0" borderId="0" xfId="0" applyNumberFormat="1" applyFont="1" applyFill="1" applyBorder="1" applyAlignment="1" applyProtection="1">
      <alignment horizontal="center" vertical="center"/>
      <protection locked="0"/>
    </xf>
    <xf numFmtId="20" fontId="8" fillId="34" borderId="0" xfId="0" applyNumberFormat="1" applyFont="1" applyFill="1" applyBorder="1" applyAlignment="1" applyProtection="1">
      <alignment horizontal="center" vertical="center"/>
      <protection/>
    </xf>
    <xf numFmtId="20" fontId="8" fillId="19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center"/>
      <protection locked="0"/>
    </xf>
    <xf numFmtId="191" fontId="11" fillId="10" borderId="16" xfId="0" applyNumberFormat="1" applyFont="1" applyFill="1" applyBorder="1" applyAlignment="1" applyProtection="1">
      <alignment horizontal="center" vertical="center"/>
      <protection locked="0"/>
    </xf>
    <xf numFmtId="191" fontId="11" fillId="35" borderId="16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center" vertical="center"/>
    </xf>
    <xf numFmtId="191" fontId="8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191" fontId="11" fillId="10" borderId="16" xfId="0" applyNumberFormat="1" applyFont="1" applyFill="1" applyBorder="1" applyAlignment="1" applyProtection="1">
      <alignment horizontal="center" vertical="center"/>
      <protection/>
    </xf>
    <xf numFmtId="191" fontId="13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Alignment="1">
      <alignment vertical="center"/>
    </xf>
    <xf numFmtId="191" fontId="11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wrapText="1"/>
      <protection/>
    </xf>
    <xf numFmtId="193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indexed="50"/>
      </font>
    </dxf>
    <dxf>
      <font>
        <color indexed="9"/>
      </font>
    </dxf>
    <dxf>
      <font>
        <color indexed="47"/>
      </font>
    </dxf>
    <dxf>
      <font>
        <color indexed="50"/>
      </font>
    </dxf>
    <dxf>
      <font>
        <color indexed="9"/>
      </font>
    </dxf>
    <dxf>
      <font>
        <color auto="1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M42" sqref="M42"/>
    </sheetView>
  </sheetViews>
  <sheetFormatPr defaultColWidth="8.8515625" defaultRowHeight="15.75" customHeight="1"/>
  <cols>
    <col min="1" max="1" width="6.140625" style="2" bestFit="1" customWidth="1"/>
    <col min="2" max="2" width="11.7109375" style="2" customWidth="1"/>
    <col min="3" max="3" width="12.140625" style="2" customWidth="1"/>
    <col min="4" max="4" width="13.7109375" style="2" customWidth="1"/>
    <col min="5" max="5" width="13.57421875" style="2" customWidth="1"/>
    <col min="6" max="6" width="14.57421875" style="2" customWidth="1"/>
    <col min="7" max="7" width="12.7109375" style="2" customWidth="1"/>
    <col min="8" max="8" width="12.28125" style="2" customWidth="1"/>
    <col min="9" max="9" width="10.8515625" style="2" customWidth="1"/>
    <col min="10" max="10" width="11.28125" style="2" customWidth="1"/>
    <col min="11" max="11" width="0" style="2" hidden="1" customWidth="1"/>
    <col min="12" max="16384" width="8.8515625" style="2" customWidth="1"/>
  </cols>
  <sheetData>
    <row r="1" spans="1:11" ht="23.25" customHeight="1">
      <c r="A1" s="7"/>
      <c r="B1" s="7"/>
      <c r="C1" s="7"/>
      <c r="D1" s="7"/>
      <c r="E1" s="7"/>
      <c r="F1" s="7"/>
      <c r="G1" s="7"/>
      <c r="H1" s="7"/>
      <c r="I1" s="97" t="s">
        <v>26</v>
      </c>
      <c r="J1" s="97"/>
      <c r="K1" s="73"/>
    </row>
    <row r="2" spans="1:11" ht="8.25" customHeight="1">
      <c r="A2" s="7"/>
      <c r="B2" s="7"/>
      <c r="C2" s="7"/>
      <c r="D2" s="7"/>
      <c r="E2" s="7"/>
      <c r="F2" s="7"/>
      <c r="G2" s="7"/>
      <c r="H2" s="7"/>
      <c r="I2" s="8"/>
      <c r="J2" s="8"/>
      <c r="K2" s="10"/>
    </row>
    <row r="3" spans="1:11" ht="3.75" customHeight="1">
      <c r="A3" s="9"/>
      <c r="B3" s="9"/>
      <c r="C3" s="9"/>
      <c r="D3" s="9"/>
      <c r="E3" s="9"/>
      <c r="F3" s="9"/>
      <c r="G3" s="9"/>
      <c r="H3" s="9"/>
      <c r="I3" s="10"/>
      <c r="J3" s="7"/>
      <c r="K3" s="10"/>
    </row>
    <row r="4" spans="1:11" ht="20.25">
      <c r="A4" s="11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9.5" customHeight="1">
      <c r="A5" s="99" t="s">
        <v>18</v>
      </c>
      <c r="B5" s="99"/>
      <c r="C5" s="99"/>
      <c r="D5" s="99"/>
      <c r="E5" s="99"/>
      <c r="F5" s="99"/>
      <c r="G5" s="99"/>
      <c r="H5" s="99"/>
      <c r="I5" s="99"/>
      <c r="J5" s="99"/>
      <c r="K5" s="85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1" ht="7.5" customHeight="1">
      <c r="A7" s="10"/>
      <c r="B7" s="10"/>
      <c r="C7" s="10"/>
      <c r="D7" s="10"/>
      <c r="E7" s="10"/>
      <c r="F7" s="10"/>
      <c r="G7" s="10"/>
      <c r="H7" s="10"/>
      <c r="I7" s="10"/>
      <c r="J7" s="7"/>
      <c r="K7" s="10"/>
    </row>
    <row r="8" spans="1:11" ht="16.5" customHeight="1">
      <c r="A8" s="10"/>
      <c r="B8" s="12" t="s">
        <v>0</v>
      </c>
      <c r="C8" s="96"/>
      <c r="D8" s="96"/>
      <c r="E8" s="96"/>
      <c r="F8" s="7"/>
      <c r="G8" s="12" t="s">
        <v>1</v>
      </c>
      <c r="H8" s="98"/>
      <c r="I8" s="98"/>
      <c r="J8" s="98"/>
      <c r="K8" s="79"/>
    </row>
    <row r="9" spans="1:11" ht="8.25" customHeight="1">
      <c r="A9" s="10"/>
      <c r="B9" s="13"/>
      <c r="C9" s="14"/>
      <c r="D9" s="13"/>
      <c r="E9" s="13"/>
      <c r="F9" s="13"/>
      <c r="G9" s="13"/>
      <c r="H9" s="13"/>
      <c r="I9" s="14"/>
      <c r="J9" s="13"/>
      <c r="K9" s="13"/>
    </row>
    <row r="10" spans="1:11" ht="16.5" customHeight="1">
      <c r="A10" s="15"/>
      <c r="B10" s="16" t="s">
        <v>19</v>
      </c>
      <c r="C10" s="17"/>
      <c r="D10" s="96"/>
      <c r="E10" s="96"/>
      <c r="F10" s="96"/>
      <c r="G10" s="96"/>
      <c r="H10" s="96"/>
      <c r="I10" s="96"/>
      <c r="J10" s="96"/>
      <c r="K10" s="80"/>
    </row>
    <row r="11" spans="1:11" ht="9.75" customHeight="1">
      <c r="A11" s="15"/>
      <c r="B11" s="16"/>
      <c r="C11" s="18"/>
      <c r="D11" s="18"/>
      <c r="E11" s="18"/>
      <c r="F11" s="18"/>
      <c r="G11" s="13"/>
      <c r="H11" s="16"/>
      <c r="I11" s="19"/>
      <c r="J11" s="19"/>
      <c r="K11" s="19"/>
    </row>
    <row r="12" spans="1:11" ht="16.5" customHeight="1">
      <c r="A12" s="15"/>
      <c r="B12" s="16" t="s">
        <v>2</v>
      </c>
      <c r="C12" s="96"/>
      <c r="D12" s="96"/>
      <c r="E12" s="66"/>
      <c r="F12" s="74" t="s">
        <v>37</v>
      </c>
      <c r="G12" s="84"/>
      <c r="H12" s="16"/>
      <c r="I12" s="7"/>
      <c r="J12" s="16"/>
      <c r="K12" s="7"/>
    </row>
    <row r="13" spans="1:11" ht="11.25">
      <c r="A13" s="7"/>
      <c r="B13" s="7"/>
      <c r="C13" s="7"/>
      <c r="D13" s="20"/>
      <c r="E13" s="20"/>
      <c r="F13" s="7"/>
      <c r="G13" s="7"/>
      <c r="H13" s="7"/>
      <c r="I13" s="7"/>
      <c r="J13" s="7"/>
      <c r="K13" s="7"/>
    </row>
    <row r="14" spans="1:11" ht="15" customHeight="1">
      <c r="A14" s="90" t="s">
        <v>6</v>
      </c>
      <c r="B14" s="90" t="s">
        <v>3</v>
      </c>
      <c r="C14" s="87" t="s">
        <v>13</v>
      </c>
      <c r="D14" s="87" t="s">
        <v>14</v>
      </c>
      <c r="E14" s="87" t="s">
        <v>27</v>
      </c>
      <c r="F14" s="21" t="s">
        <v>28</v>
      </c>
      <c r="G14" s="21" t="s">
        <v>35</v>
      </c>
      <c r="H14" s="21" t="s">
        <v>36</v>
      </c>
      <c r="I14" s="87" t="s">
        <v>4</v>
      </c>
      <c r="J14" s="87" t="s">
        <v>29</v>
      </c>
      <c r="K14" s="7"/>
    </row>
    <row r="15" spans="1:11" ht="14.25" customHeight="1">
      <c r="A15" s="91"/>
      <c r="B15" s="91"/>
      <c r="C15" s="89"/>
      <c r="D15" s="89"/>
      <c r="E15" s="89"/>
      <c r="F15" s="22"/>
      <c r="G15" s="23" t="s">
        <v>7</v>
      </c>
      <c r="H15" s="24"/>
      <c r="I15" s="88"/>
      <c r="J15" s="88"/>
      <c r="K15" s="7"/>
    </row>
    <row r="16" spans="1:11" ht="24" customHeight="1">
      <c r="A16" s="92"/>
      <c r="B16" s="92"/>
      <c r="C16" s="88"/>
      <c r="D16" s="88"/>
      <c r="E16" s="88"/>
      <c r="F16" s="93" t="s">
        <v>15</v>
      </c>
      <c r="G16" s="94"/>
      <c r="H16" s="95"/>
      <c r="I16" s="21" t="s">
        <v>16</v>
      </c>
      <c r="J16" s="21" t="s">
        <v>16</v>
      </c>
      <c r="K16" s="7"/>
    </row>
    <row r="17" spans="1:11" s="3" customFormat="1" ht="17.25" customHeight="1">
      <c r="A17" s="25">
        <v>1</v>
      </c>
      <c r="B17" s="4"/>
      <c r="C17" s="5"/>
      <c r="D17" s="5"/>
      <c r="E17" s="26">
        <f>IF(C17&gt;0,D17-C17,"")</f>
      </c>
      <c r="F17" s="5"/>
      <c r="G17" s="5"/>
      <c r="H17" s="26">
        <f>IF(F17&gt;0,G17-F17,"")</f>
      </c>
      <c r="I17" s="26">
        <f>IF(H17&lt;&gt;"",E17-H17,E17)</f>
      </c>
      <c r="J17" s="5"/>
      <c r="K17" s="27"/>
    </row>
    <row r="18" spans="1:11" s="3" customFormat="1" ht="17.25" customHeight="1">
      <c r="A18" s="25">
        <v>2</v>
      </c>
      <c r="B18" s="4"/>
      <c r="C18" s="5"/>
      <c r="D18" s="5"/>
      <c r="E18" s="26">
        <f aca="true" t="shared" si="0" ref="E18:E47">IF(C18&gt;0,D18-C18,"")</f>
      </c>
      <c r="F18" s="5"/>
      <c r="G18" s="5"/>
      <c r="H18" s="26">
        <f aca="true" t="shared" si="1" ref="H18:H47">IF(F18&gt;0,G18-F18,"")</f>
      </c>
      <c r="I18" s="26">
        <f aca="true" t="shared" si="2" ref="I18:I47">IF(H18&lt;&gt;"",E18-H18,E18)</f>
      </c>
      <c r="J18" s="5"/>
      <c r="K18" s="27"/>
    </row>
    <row r="19" spans="1:11" s="3" customFormat="1" ht="17.25" customHeight="1">
      <c r="A19" s="25">
        <v>3</v>
      </c>
      <c r="B19" s="4"/>
      <c r="C19" s="5"/>
      <c r="D19" s="5"/>
      <c r="E19" s="26">
        <f t="shared" si="0"/>
      </c>
      <c r="F19" s="5"/>
      <c r="G19" s="5"/>
      <c r="H19" s="26">
        <f t="shared" si="1"/>
      </c>
      <c r="I19" s="26">
        <f t="shared" si="2"/>
      </c>
      <c r="J19" s="5"/>
      <c r="K19" s="27"/>
    </row>
    <row r="20" spans="1:11" s="3" customFormat="1" ht="17.25" customHeight="1">
      <c r="A20" s="25">
        <v>4</v>
      </c>
      <c r="B20" s="4"/>
      <c r="C20" s="5"/>
      <c r="D20" s="5"/>
      <c r="E20" s="26">
        <f t="shared" si="0"/>
      </c>
      <c r="F20" s="5"/>
      <c r="G20" s="5"/>
      <c r="H20" s="26">
        <f t="shared" si="1"/>
      </c>
      <c r="I20" s="26">
        <f t="shared" si="2"/>
      </c>
      <c r="J20" s="5"/>
      <c r="K20" s="27"/>
    </row>
    <row r="21" spans="1:11" s="3" customFormat="1" ht="17.25" customHeight="1">
      <c r="A21" s="25">
        <v>5</v>
      </c>
      <c r="B21" s="4"/>
      <c r="C21" s="5"/>
      <c r="D21" s="5"/>
      <c r="E21" s="26">
        <f t="shared" si="0"/>
      </c>
      <c r="F21" s="5"/>
      <c r="G21" s="5"/>
      <c r="H21" s="26">
        <f t="shared" si="1"/>
      </c>
      <c r="I21" s="26">
        <f t="shared" si="2"/>
      </c>
      <c r="J21" s="5"/>
      <c r="K21" s="27"/>
    </row>
    <row r="22" spans="1:11" s="3" customFormat="1" ht="17.25" customHeight="1">
      <c r="A22" s="25">
        <v>6</v>
      </c>
      <c r="B22" s="4"/>
      <c r="C22" s="5"/>
      <c r="D22" s="5"/>
      <c r="E22" s="26">
        <f t="shared" si="0"/>
      </c>
      <c r="F22" s="5"/>
      <c r="G22" s="5"/>
      <c r="H22" s="26">
        <f t="shared" si="1"/>
      </c>
      <c r="I22" s="26">
        <f t="shared" si="2"/>
      </c>
      <c r="J22" s="5"/>
      <c r="K22" s="27"/>
    </row>
    <row r="23" spans="1:11" s="3" customFormat="1" ht="17.25" customHeight="1">
      <c r="A23" s="25">
        <v>7</v>
      </c>
      <c r="B23" s="4"/>
      <c r="C23" s="5"/>
      <c r="D23" s="5"/>
      <c r="E23" s="26">
        <f t="shared" si="0"/>
      </c>
      <c r="F23" s="5"/>
      <c r="G23" s="5"/>
      <c r="H23" s="26">
        <f t="shared" si="1"/>
      </c>
      <c r="I23" s="26">
        <f t="shared" si="2"/>
      </c>
      <c r="J23" s="5"/>
      <c r="K23" s="27"/>
    </row>
    <row r="24" spans="1:11" s="3" customFormat="1" ht="17.25" customHeight="1">
      <c r="A24" s="25">
        <v>8</v>
      </c>
      <c r="B24" s="4"/>
      <c r="C24" s="5"/>
      <c r="D24" s="5"/>
      <c r="E24" s="26">
        <f t="shared" si="0"/>
      </c>
      <c r="F24" s="5"/>
      <c r="G24" s="5"/>
      <c r="H24" s="26">
        <f t="shared" si="1"/>
      </c>
      <c r="I24" s="26">
        <f t="shared" si="2"/>
      </c>
      <c r="J24" s="5"/>
      <c r="K24" s="27"/>
    </row>
    <row r="25" spans="1:11" s="3" customFormat="1" ht="17.25" customHeight="1">
      <c r="A25" s="25">
        <v>9</v>
      </c>
      <c r="B25" s="4"/>
      <c r="C25" s="5"/>
      <c r="D25" s="5"/>
      <c r="E25" s="26">
        <f t="shared" si="0"/>
      </c>
      <c r="F25" s="5"/>
      <c r="G25" s="5"/>
      <c r="H25" s="26">
        <f t="shared" si="1"/>
      </c>
      <c r="I25" s="26">
        <f t="shared" si="2"/>
      </c>
      <c r="J25" s="5"/>
      <c r="K25" s="27"/>
    </row>
    <row r="26" spans="1:11" s="3" customFormat="1" ht="17.25" customHeight="1">
      <c r="A26" s="25">
        <v>10</v>
      </c>
      <c r="B26" s="4"/>
      <c r="C26" s="5"/>
      <c r="D26" s="5"/>
      <c r="E26" s="26">
        <f t="shared" si="0"/>
      </c>
      <c r="F26" s="5"/>
      <c r="G26" s="5"/>
      <c r="H26" s="26">
        <f t="shared" si="1"/>
      </c>
      <c r="I26" s="26">
        <f t="shared" si="2"/>
      </c>
      <c r="J26" s="5"/>
      <c r="K26" s="27"/>
    </row>
    <row r="27" spans="1:11" s="3" customFormat="1" ht="17.25" customHeight="1">
      <c r="A27" s="25">
        <v>11</v>
      </c>
      <c r="B27" s="4"/>
      <c r="C27" s="5"/>
      <c r="D27" s="5"/>
      <c r="E27" s="26">
        <f t="shared" si="0"/>
      </c>
      <c r="F27" s="5"/>
      <c r="G27" s="5"/>
      <c r="H27" s="26">
        <f t="shared" si="1"/>
      </c>
      <c r="I27" s="26">
        <f t="shared" si="2"/>
      </c>
      <c r="J27" s="5"/>
      <c r="K27" s="27"/>
    </row>
    <row r="28" spans="1:11" s="3" customFormat="1" ht="17.25" customHeight="1">
      <c r="A28" s="25">
        <v>12</v>
      </c>
      <c r="B28" s="4"/>
      <c r="C28" s="5"/>
      <c r="D28" s="5"/>
      <c r="E28" s="26">
        <f t="shared" si="0"/>
      </c>
      <c r="F28" s="5"/>
      <c r="G28" s="5"/>
      <c r="H28" s="26">
        <f t="shared" si="1"/>
      </c>
      <c r="I28" s="26">
        <f t="shared" si="2"/>
      </c>
      <c r="J28" s="5"/>
      <c r="K28" s="27"/>
    </row>
    <row r="29" spans="1:11" s="3" customFormat="1" ht="17.25" customHeight="1">
      <c r="A29" s="25">
        <v>13</v>
      </c>
      <c r="B29" s="4"/>
      <c r="C29" s="5"/>
      <c r="D29" s="5"/>
      <c r="E29" s="26">
        <f t="shared" si="0"/>
      </c>
      <c r="F29" s="5"/>
      <c r="G29" s="5"/>
      <c r="H29" s="26">
        <f t="shared" si="1"/>
      </c>
      <c r="I29" s="26">
        <f t="shared" si="2"/>
      </c>
      <c r="J29" s="5"/>
      <c r="K29" s="27"/>
    </row>
    <row r="30" spans="1:11" s="3" customFormat="1" ht="17.25" customHeight="1">
      <c r="A30" s="25">
        <v>14</v>
      </c>
      <c r="B30" s="4"/>
      <c r="C30" s="5"/>
      <c r="D30" s="5"/>
      <c r="E30" s="26">
        <f t="shared" si="0"/>
      </c>
      <c r="F30" s="5"/>
      <c r="G30" s="5"/>
      <c r="H30" s="26">
        <f t="shared" si="1"/>
      </c>
      <c r="I30" s="26">
        <f t="shared" si="2"/>
      </c>
      <c r="J30" s="5"/>
      <c r="K30" s="27"/>
    </row>
    <row r="31" spans="1:11" s="3" customFormat="1" ht="17.25" customHeight="1">
      <c r="A31" s="25">
        <v>15</v>
      </c>
      <c r="B31" s="4"/>
      <c r="C31" s="5"/>
      <c r="D31" s="5"/>
      <c r="E31" s="26">
        <f t="shared" si="0"/>
      </c>
      <c r="F31" s="5"/>
      <c r="G31" s="5"/>
      <c r="H31" s="26">
        <f t="shared" si="1"/>
      </c>
      <c r="I31" s="26">
        <f t="shared" si="2"/>
      </c>
      <c r="J31" s="5"/>
      <c r="K31" s="27"/>
    </row>
    <row r="32" spans="1:11" s="3" customFormat="1" ht="17.25" customHeight="1">
      <c r="A32" s="25">
        <v>16</v>
      </c>
      <c r="B32" s="4"/>
      <c r="C32" s="5"/>
      <c r="D32" s="5"/>
      <c r="E32" s="26">
        <f t="shared" si="0"/>
      </c>
      <c r="F32" s="5"/>
      <c r="G32" s="5"/>
      <c r="H32" s="26">
        <f t="shared" si="1"/>
      </c>
      <c r="I32" s="26">
        <f t="shared" si="2"/>
      </c>
      <c r="J32" s="5"/>
      <c r="K32" s="27"/>
    </row>
    <row r="33" spans="1:11" s="3" customFormat="1" ht="17.25" customHeight="1">
      <c r="A33" s="25">
        <v>17</v>
      </c>
      <c r="B33" s="4"/>
      <c r="C33" s="5"/>
      <c r="D33" s="5"/>
      <c r="E33" s="26">
        <f t="shared" si="0"/>
      </c>
      <c r="F33" s="5"/>
      <c r="G33" s="5"/>
      <c r="H33" s="26">
        <f t="shared" si="1"/>
      </c>
      <c r="I33" s="26">
        <f t="shared" si="2"/>
      </c>
      <c r="J33" s="5"/>
      <c r="K33" s="27"/>
    </row>
    <row r="34" spans="1:11" s="3" customFormat="1" ht="17.25" customHeight="1">
      <c r="A34" s="25">
        <v>18</v>
      </c>
      <c r="B34" s="4"/>
      <c r="C34" s="5"/>
      <c r="D34" s="5"/>
      <c r="E34" s="26">
        <f t="shared" si="0"/>
      </c>
      <c r="F34" s="5"/>
      <c r="G34" s="5"/>
      <c r="H34" s="26">
        <f t="shared" si="1"/>
      </c>
      <c r="I34" s="26">
        <f t="shared" si="2"/>
      </c>
      <c r="J34" s="5"/>
      <c r="K34" s="27"/>
    </row>
    <row r="35" spans="1:11" s="3" customFormat="1" ht="17.25" customHeight="1">
      <c r="A35" s="25">
        <v>19</v>
      </c>
      <c r="B35" s="4"/>
      <c r="C35" s="5"/>
      <c r="D35" s="5"/>
      <c r="E35" s="26">
        <f t="shared" si="0"/>
      </c>
      <c r="F35" s="5"/>
      <c r="G35" s="5"/>
      <c r="H35" s="26">
        <f t="shared" si="1"/>
      </c>
      <c r="I35" s="26">
        <f t="shared" si="2"/>
      </c>
      <c r="J35" s="5"/>
      <c r="K35" s="27"/>
    </row>
    <row r="36" spans="1:11" s="3" customFormat="1" ht="17.25" customHeight="1">
      <c r="A36" s="25">
        <v>20</v>
      </c>
      <c r="B36" s="4"/>
      <c r="C36" s="5"/>
      <c r="D36" s="5"/>
      <c r="E36" s="26">
        <f t="shared" si="0"/>
      </c>
      <c r="F36" s="5"/>
      <c r="G36" s="5"/>
      <c r="H36" s="26">
        <f t="shared" si="1"/>
      </c>
      <c r="I36" s="26">
        <f t="shared" si="2"/>
      </c>
      <c r="J36" s="5"/>
      <c r="K36" s="27"/>
    </row>
    <row r="37" spans="1:11" s="3" customFormat="1" ht="17.25" customHeight="1">
      <c r="A37" s="25">
        <v>21</v>
      </c>
      <c r="B37" s="4"/>
      <c r="C37" s="5"/>
      <c r="D37" s="5"/>
      <c r="E37" s="26">
        <f t="shared" si="0"/>
      </c>
      <c r="F37" s="5"/>
      <c r="G37" s="5"/>
      <c r="H37" s="26">
        <f t="shared" si="1"/>
      </c>
      <c r="I37" s="26">
        <f t="shared" si="2"/>
      </c>
      <c r="J37" s="5"/>
      <c r="K37" s="27"/>
    </row>
    <row r="38" spans="1:11" s="3" customFormat="1" ht="17.25" customHeight="1">
      <c r="A38" s="25">
        <v>22</v>
      </c>
      <c r="B38" s="4"/>
      <c r="C38" s="5"/>
      <c r="D38" s="5"/>
      <c r="E38" s="26">
        <f t="shared" si="0"/>
      </c>
      <c r="F38" s="5"/>
      <c r="G38" s="5"/>
      <c r="H38" s="26">
        <f t="shared" si="1"/>
      </c>
      <c r="I38" s="26">
        <f t="shared" si="2"/>
      </c>
      <c r="J38" s="5"/>
      <c r="K38" s="27"/>
    </row>
    <row r="39" spans="1:11" s="3" customFormat="1" ht="17.25" customHeight="1">
      <c r="A39" s="25">
        <v>23</v>
      </c>
      <c r="B39" s="4"/>
      <c r="C39" s="5"/>
      <c r="D39" s="5"/>
      <c r="E39" s="26">
        <f t="shared" si="0"/>
      </c>
      <c r="F39" s="5"/>
      <c r="G39" s="5"/>
      <c r="H39" s="26">
        <f t="shared" si="1"/>
      </c>
      <c r="I39" s="26">
        <f t="shared" si="2"/>
      </c>
      <c r="J39" s="5"/>
      <c r="K39" s="27"/>
    </row>
    <row r="40" spans="1:11" s="3" customFormat="1" ht="17.25" customHeight="1">
      <c r="A40" s="25">
        <v>24</v>
      </c>
      <c r="B40" s="4"/>
      <c r="C40" s="5"/>
      <c r="D40" s="5"/>
      <c r="E40" s="26">
        <f t="shared" si="0"/>
      </c>
      <c r="F40" s="5"/>
      <c r="G40" s="5"/>
      <c r="H40" s="26">
        <f t="shared" si="1"/>
      </c>
      <c r="I40" s="26">
        <f t="shared" si="2"/>
      </c>
      <c r="J40" s="5"/>
      <c r="K40" s="27"/>
    </row>
    <row r="41" spans="1:11" s="3" customFormat="1" ht="17.25" customHeight="1">
      <c r="A41" s="25">
        <v>25</v>
      </c>
      <c r="B41" s="4"/>
      <c r="C41" s="5"/>
      <c r="D41" s="5"/>
      <c r="E41" s="26">
        <f t="shared" si="0"/>
      </c>
      <c r="F41" s="5"/>
      <c r="G41" s="5"/>
      <c r="H41" s="26">
        <f t="shared" si="1"/>
      </c>
      <c r="I41" s="26">
        <f t="shared" si="2"/>
      </c>
      <c r="J41" s="5"/>
      <c r="K41" s="27"/>
    </row>
    <row r="42" spans="1:11" s="3" customFormat="1" ht="17.25" customHeight="1">
      <c r="A42" s="25">
        <v>26</v>
      </c>
      <c r="B42" s="4"/>
      <c r="C42" s="5"/>
      <c r="D42" s="5"/>
      <c r="E42" s="26">
        <f t="shared" si="0"/>
      </c>
      <c r="F42" s="5"/>
      <c r="G42" s="5"/>
      <c r="H42" s="26">
        <f t="shared" si="1"/>
      </c>
      <c r="I42" s="26">
        <f t="shared" si="2"/>
      </c>
      <c r="J42" s="5"/>
      <c r="K42" s="27"/>
    </row>
    <row r="43" spans="1:11" s="3" customFormat="1" ht="17.25" customHeight="1">
      <c r="A43" s="25">
        <v>27</v>
      </c>
      <c r="B43" s="4"/>
      <c r="C43" s="5"/>
      <c r="D43" s="5"/>
      <c r="E43" s="26">
        <f t="shared" si="0"/>
      </c>
      <c r="F43" s="5"/>
      <c r="G43" s="5"/>
      <c r="H43" s="26">
        <f t="shared" si="1"/>
      </c>
      <c r="I43" s="26">
        <f t="shared" si="2"/>
      </c>
      <c r="J43" s="5"/>
      <c r="K43" s="27"/>
    </row>
    <row r="44" spans="1:11" s="3" customFormat="1" ht="17.25" customHeight="1">
      <c r="A44" s="25">
        <v>28</v>
      </c>
      <c r="B44" s="4"/>
      <c r="C44" s="5"/>
      <c r="D44" s="5"/>
      <c r="E44" s="26">
        <f t="shared" si="0"/>
      </c>
      <c r="F44" s="5"/>
      <c r="G44" s="5"/>
      <c r="H44" s="26">
        <f t="shared" si="1"/>
      </c>
      <c r="I44" s="26">
        <f t="shared" si="2"/>
      </c>
      <c r="J44" s="5"/>
      <c r="K44" s="27"/>
    </row>
    <row r="45" spans="1:11" s="3" customFormat="1" ht="17.25" customHeight="1">
      <c r="A45" s="25">
        <v>29</v>
      </c>
      <c r="B45" s="4"/>
      <c r="C45" s="5"/>
      <c r="D45" s="5"/>
      <c r="E45" s="26">
        <f t="shared" si="0"/>
      </c>
      <c r="F45" s="5"/>
      <c r="G45" s="5"/>
      <c r="H45" s="26">
        <f t="shared" si="1"/>
      </c>
      <c r="I45" s="26">
        <f t="shared" si="2"/>
      </c>
      <c r="J45" s="5"/>
      <c r="K45" s="27"/>
    </row>
    <row r="46" spans="1:11" s="3" customFormat="1" ht="17.25" customHeight="1">
      <c r="A46" s="25">
        <v>30</v>
      </c>
      <c r="B46" s="4"/>
      <c r="C46" s="5"/>
      <c r="D46" s="5"/>
      <c r="E46" s="26">
        <f t="shared" si="0"/>
      </c>
      <c r="F46" s="5"/>
      <c r="G46" s="5"/>
      <c r="H46" s="26">
        <f t="shared" si="1"/>
      </c>
      <c r="I46" s="26">
        <f t="shared" si="2"/>
      </c>
      <c r="J46" s="5"/>
      <c r="K46" s="27"/>
    </row>
    <row r="47" spans="1:11" s="3" customFormat="1" ht="17.25" customHeight="1">
      <c r="A47" s="25">
        <v>31</v>
      </c>
      <c r="B47" s="4"/>
      <c r="C47" s="5"/>
      <c r="D47" s="5"/>
      <c r="E47" s="26">
        <f t="shared" si="0"/>
      </c>
      <c r="F47" s="5"/>
      <c r="G47" s="5"/>
      <c r="H47" s="26">
        <f t="shared" si="1"/>
      </c>
      <c r="I47" s="26">
        <f t="shared" si="2"/>
      </c>
      <c r="J47" s="5"/>
      <c r="K47" s="27"/>
    </row>
    <row r="48" spans="2:11" s="3" customFormat="1" ht="17.25" customHeight="1">
      <c r="B48" s="29"/>
      <c r="C48" s="30"/>
      <c r="D48" s="30"/>
      <c r="E48" s="30"/>
      <c r="F48" s="30"/>
      <c r="G48" s="30"/>
      <c r="H48" s="30"/>
      <c r="I48" s="77" t="str">
        <f>IF(SUM(I17:I47)=0,"0:00",SUM(I17:I47))</f>
        <v>0:00</v>
      </c>
      <c r="J48" s="77" t="str">
        <f>IF(SUM(J17:J47)=0,"0:00",SUM(J17:J47))</f>
        <v>0:00</v>
      </c>
      <c r="K48" s="27"/>
    </row>
    <row r="49" spans="1:11" s="3" customFormat="1" ht="17.25" customHeight="1">
      <c r="A49" s="31"/>
      <c r="E49" s="32"/>
      <c r="G49" s="32"/>
      <c r="H49" s="32" t="s">
        <v>21</v>
      </c>
      <c r="I49" s="77">
        <f>+I48+J48</f>
        <v>0</v>
      </c>
      <c r="J49" s="78"/>
      <c r="K49" s="27"/>
    </row>
    <row r="50" spans="1:11" s="3" customFormat="1" ht="12">
      <c r="A50" s="31"/>
      <c r="B50" s="70" t="s">
        <v>20</v>
      </c>
      <c r="C50" s="71" t="s">
        <v>20</v>
      </c>
      <c r="D50" s="32" t="s">
        <v>24</v>
      </c>
      <c r="E50" s="32"/>
      <c r="G50" s="70" t="s">
        <v>20</v>
      </c>
      <c r="H50" s="71" t="s">
        <v>20</v>
      </c>
      <c r="I50" s="82"/>
      <c r="J50" s="78"/>
      <c r="K50" s="27"/>
    </row>
    <row r="51" spans="1:10" s="3" customFormat="1" ht="12">
      <c r="A51" s="31"/>
      <c r="B51" s="70" t="s">
        <v>22</v>
      </c>
      <c r="C51" s="71" t="s">
        <v>22</v>
      </c>
      <c r="D51" s="72" t="s">
        <v>25</v>
      </c>
      <c r="E51" s="32" t="s">
        <v>20</v>
      </c>
      <c r="F51" s="32" t="s">
        <v>20</v>
      </c>
      <c r="G51" s="70" t="s">
        <v>39</v>
      </c>
      <c r="H51" s="71" t="s">
        <v>38</v>
      </c>
      <c r="I51" s="27"/>
      <c r="J51" s="27"/>
    </row>
    <row r="52" spans="1:10" s="3" customFormat="1" ht="14.25" thickBot="1">
      <c r="A52" s="31"/>
      <c r="B52" s="70" t="s">
        <v>30</v>
      </c>
      <c r="C52" s="71" t="s">
        <v>31</v>
      </c>
      <c r="D52" s="32" t="s">
        <v>32</v>
      </c>
      <c r="E52" s="32" t="s">
        <v>33</v>
      </c>
      <c r="F52" s="32" t="s">
        <v>34</v>
      </c>
      <c r="G52" s="70" t="s">
        <v>40</v>
      </c>
      <c r="H52" s="71" t="s">
        <v>40</v>
      </c>
      <c r="I52" s="27"/>
      <c r="J52" s="27"/>
    </row>
    <row r="53" spans="1:10" s="3" customFormat="1" ht="17.25" customHeight="1" thickBot="1">
      <c r="A53" s="31"/>
      <c r="B53" s="75">
        <v>0</v>
      </c>
      <c r="C53" s="75">
        <v>0</v>
      </c>
      <c r="D53" s="81">
        <f>G12</f>
        <v>0</v>
      </c>
      <c r="E53" s="76">
        <f>+IF(I49-D53&lt;0,0,IF(I49-D53&gt;E54,E54,I49-D53))</f>
        <v>0</v>
      </c>
      <c r="F53" s="76">
        <f>+IF(D53&gt;I49,D53-I49,0)</f>
        <v>0</v>
      </c>
      <c r="G53" s="76">
        <f>+IF((E53+B53-F53-C53)&gt;0,IF((E53+B53-F53-C53)&gt;G54,G54,(E53+B53-F53-C53)),0)</f>
        <v>0</v>
      </c>
      <c r="H53" s="76">
        <f>+IF(G53&gt;0,0,F53+C53-B53-E53)</f>
        <v>0</v>
      </c>
      <c r="I53" s="33"/>
      <c r="J53" s="27"/>
    </row>
    <row r="54" spans="1:10" s="3" customFormat="1" ht="17.25" customHeight="1">
      <c r="A54" s="28" t="s">
        <v>5</v>
      </c>
      <c r="B54" s="67"/>
      <c r="C54" s="67"/>
      <c r="D54" s="69" t="s">
        <v>23</v>
      </c>
      <c r="E54" s="68">
        <f>+D53*0.5</f>
        <v>0</v>
      </c>
      <c r="F54" s="83"/>
      <c r="G54" s="86">
        <v>10.416666666666666</v>
      </c>
      <c r="H54" s="67"/>
      <c r="I54" s="33"/>
      <c r="J54" s="27"/>
    </row>
    <row r="55" spans="1:11" s="3" customFormat="1" ht="17.25" customHeight="1">
      <c r="A55" s="31"/>
      <c r="B55" s="67"/>
      <c r="C55" s="67"/>
      <c r="D55" s="67"/>
      <c r="F55" s="67"/>
      <c r="G55" s="67"/>
      <c r="H55" s="67"/>
      <c r="I55" s="67"/>
      <c r="J55" s="33"/>
      <c r="K55" s="27"/>
    </row>
    <row r="56" spans="1:11" ht="12" customHeight="1">
      <c r="A56" s="60"/>
      <c r="B56" s="60"/>
      <c r="C56" s="61"/>
      <c r="D56" s="62"/>
      <c r="E56" s="34"/>
      <c r="F56" s="35"/>
      <c r="G56" s="36"/>
      <c r="H56" s="37"/>
      <c r="I56" s="38"/>
      <c r="J56" s="7"/>
      <c r="K56" s="7"/>
    </row>
    <row r="57" spans="1:11" ht="12" customHeight="1">
      <c r="A57" s="8" t="s">
        <v>6</v>
      </c>
      <c r="B57" s="39"/>
      <c r="C57" s="39"/>
      <c r="D57" s="8"/>
      <c r="E57" s="8"/>
      <c r="F57" s="39" t="s">
        <v>12</v>
      </c>
      <c r="G57" s="40"/>
      <c r="H57" s="41"/>
      <c r="I57" s="40"/>
      <c r="J57" s="40"/>
      <c r="K57" s="7"/>
    </row>
    <row r="58" spans="1:11" s="6" customFormat="1" ht="32.25" customHeight="1">
      <c r="A58" s="42" t="s">
        <v>9</v>
      </c>
      <c r="B58" s="43"/>
      <c r="C58" s="43"/>
      <c r="D58" s="43"/>
      <c r="E58" s="44"/>
      <c r="F58" s="45"/>
      <c r="G58" s="46"/>
      <c r="H58" s="47"/>
      <c r="I58" s="48"/>
      <c r="J58" s="49"/>
      <c r="K58" s="49"/>
    </row>
    <row r="59" spans="1:11" ht="13.5" customHeight="1">
      <c r="A59" s="50" t="s">
        <v>8</v>
      </c>
      <c r="B59" s="10"/>
      <c r="C59" s="10"/>
      <c r="D59" s="10"/>
      <c r="E59" s="51"/>
      <c r="F59" s="52"/>
      <c r="G59" s="53"/>
      <c r="H59" s="54"/>
      <c r="I59" s="55"/>
      <c r="J59" s="7"/>
      <c r="K59" s="7"/>
    </row>
    <row r="60" spans="1:11" ht="12.75" customHeight="1">
      <c r="A60" s="63"/>
      <c r="B60" s="63"/>
      <c r="C60" s="63"/>
      <c r="D60" s="63"/>
      <c r="E60" s="56"/>
      <c r="F60" s="52"/>
      <c r="G60" s="57"/>
      <c r="H60" s="53"/>
      <c r="I60" s="55"/>
      <c r="J60" s="7"/>
      <c r="K60" s="7"/>
    </row>
    <row r="61" spans="1:11" ht="12.75" customHeight="1">
      <c r="A61" s="64"/>
      <c r="B61" s="65"/>
      <c r="C61" s="65"/>
      <c r="D61" s="64"/>
      <c r="E61" s="56"/>
      <c r="F61" s="58"/>
      <c r="G61" s="58"/>
      <c r="H61" s="58"/>
      <c r="I61" s="59"/>
      <c r="J61" s="59"/>
      <c r="K61" s="7"/>
    </row>
    <row r="62" spans="1:11" ht="15.75" customHeight="1">
      <c r="A62" s="10" t="s">
        <v>6</v>
      </c>
      <c r="B62" s="10"/>
      <c r="C62" s="10" t="s">
        <v>10</v>
      </c>
      <c r="D62" s="10"/>
      <c r="E62" s="10"/>
      <c r="F62" s="10" t="s">
        <v>11</v>
      </c>
      <c r="G62" s="10"/>
      <c r="H62" s="10"/>
      <c r="I62" s="7"/>
      <c r="J62" s="7"/>
      <c r="K62" s="7"/>
    </row>
    <row r="63" spans="1:5" ht="15.75" customHeight="1">
      <c r="A63" s="1"/>
      <c r="B63" s="1"/>
      <c r="C63" s="1"/>
      <c r="D63" s="1"/>
      <c r="E63" s="1"/>
    </row>
    <row r="64" spans="1:5" ht="15.75" customHeight="1">
      <c r="A64" s="1"/>
      <c r="B64" s="1"/>
      <c r="C64" s="1"/>
      <c r="D64" s="1"/>
      <c r="E64" s="1"/>
    </row>
  </sheetData>
  <sheetProtection password="CE55" sheet="1"/>
  <mergeCells count="14">
    <mergeCell ref="C12:D12"/>
    <mergeCell ref="C8:E8"/>
    <mergeCell ref="I1:J1"/>
    <mergeCell ref="H8:J8"/>
    <mergeCell ref="D10:J10"/>
    <mergeCell ref="A5:J5"/>
    <mergeCell ref="J14:J15"/>
    <mergeCell ref="E14:E16"/>
    <mergeCell ref="I14:I15"/>
    <mergeCell ref="A14:A16"/>
    <mergeCell ref="B14:B16"/>
    <mergeCell ref="C14:C16"/>
    <mergeCell ref="D14:D16"/>
    <mergeCell ref="F16:H16"/>
  </mergeCells>
  <conditionalFormatting sqref="B17:B47">
    <cfRule type="cellIs" priority="9" dxfId="5" operator="between" stopIfTrue="1">
      <formula>"Samstag"</formula>
      <formula>"Sonntag"</formula>
    </cfRule>
  </conditionalFormatting>
  <conditionalFormatting sqref="H60 F58:G60 H58 I57">
    <cfRule type="cellIs" priority="11" dxfId="1" operator="equal" stopIfTrue="1">
      <formula>0</formula>
    </cfRule>
  </conditionalFormatting>
  <conditionalFormatting sqref="I61">
    <cfRule type="cellIs" priority="12" dxfId="0" operator="equal" stopIfTrue="1">
      <formula>"korrekt"</formula>
    </cfRule>
  </conditionalFormatting>
  <conditionalFormatting sqref="I58:I60 H59">
    <cfRule type="cellIs" priority="14" dxfId="2" operator="equal" stopIfTrue="1">
      <formula>0</formula>
    </cfRule>
  </conditionalFormatting>
  <conditionalFormatting sqref="J57">
    <cfRule type="cellIs" priority="2" dxfId="1" operator="equal" stopIfTrue="1">
      <formula>0</formula>
    </cfRule>
  </conditionalFormatting>
  <conditionalFormatting sqref="J61">
    <cfRule type="cellIs" priority="1" dxfId="0" operator="equal" stopIfTrue="1">
      <formula>"korrekt"</formula>
    </cfRule>
  </conditionalFormatting>
  <printOptions horizontalCentered="1" verticalCentered="1"/>
  <pageMargins left="0.4724409448818898" right="0" top="0.3937007874015748" bottom="0.3937007874015748" header="0" footer="0"/>
  <pageSetup fitToHeight="1" fitToWidth="1"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Microsoft-Select-Programm</dc:creator>
  <cp:keywords/>
  <dc:description/>
  <cp:lastModifiedBy>Gutperle, Nicole</cp:lastModifiedBy>
  <cp:lastPrinted>2016-01-14T15:49:20Z</cp:lastPrinted>
  <dcterms:created xsi:type="dcterms:W3CDTF">1998-09-24T13:28:36Z</dcterms:created>
  <dcterms:modified xsi:type="dcterms:W3CDTF">2016-02-01T10:33:05Z</dcterms:modified>
  <cp:category/>
  <cp:version/>
  <cp:contentType/>
  <cp:contentStatus/>
</cp:coreProperties>
</file>